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66"/>
  <workbookPr codeName="ThisWorkbook"/>
  <mc:AlternateContent xmlns:mc="http://schemas.openxmlformats.org/markup-compatibility/2006">
    <mc:Choice Requires="x15">
      <x15ac:absPath xmlns:x15ac="http://schemas.microsoft.com/office/spreadsheetml/2010/11/ac" url="M:\NDP Nieuwsmedia\Advertentiemarkt\Onderzoek\artikelen\"/>
    </mc:Choice>
  </mc:AlternateContent>
  <bookViews>
    <workbookView xWindow="0" yWindow="0" windowWidth="28800" windowHeight="11910" tabRatio="896"/>
  </bookViews>
  <sheets>
    <sheet name="Ranking" sheetId="25" r:id="rId1"/>
    <sheet name="Platformen" sheetId="26" r:id="rId2"/>
    <sheet name="Profiel" sheetId="27" r:id="rId3"/>
  </sheets>
  <calcPr calcId="179021"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0" i="26" l="1"/>
  <c r="B20" i="26"/>
  <c r="C12" i="26"/>
  <c r="B11" i="27"/>
  <c r="C11" i="26"/>
  <c r="B10" i="27"/>
  <c r="B19" i="27"/>
  <c r="C19" i="26"/>
  <c r="B18" i="27"/>
  <c r="C18" i="26"/>
  <c r="B17" i="27"/>
  <c r="C17" i="26"/>
  <c r="B16" i="27"/>
  <c r="C16" i="26"/>
  <c r="B15" i="27"/>
  <c r="C15" i="26"/>
  <c r="B15" i="26"/>
  <c r="C10" i="26"/>
  <c r="B10" i="26"/>
  <c r="B12" i="26"/>
  <c r="B11" i="26"/>
  <c r="C14" i="26"/>
  <c r="B14" i="26"/>
  <c r="C13" i="26"/>
  <c r="B13" i="26"/>
  <c r="C8" i="26"/>
  <c r="C7" i="26"/>
  <c r="C6" i="26"/>
  <c r="C5" i="26"/>
  <c r="B6" i="26"/>
  <c r="B5" i="26"/>
  <c r="B5" i="27"/>
  <c r="B4" i="27"/>
  <c r="B13" i="27"/>
  <c r="B19" i="26"/>
  <c r="B12" i="27"/>
  <c r="B18" i="26"/>
  <c r="B14" i="27"/>
  <c r="B17" i="26"/>
  <c r="B9" i="27"/>
  <c r="B16" i="26"/>
  <c r="C9" i="26"/>
  <c r="B8" i="27"/>
  <c r="B9" i="26"/>
  <c r="B7" i="27"/>
  <c r="B8" i="26"/>
  <c r="B6" i="27"/>
  <c r="B7" i="26"/>
</calcChain>
</file>

<file path=xl/sharedStrings.xml><?xml version="1.0" encoding="utf-8"?>
<sst xmlns="http://schemas.openxmlformats.org/spreadsheetml/2006/main" count="89" uniqueCount="34">
  <si>
    <t>Merkbereik 13+</t>
  </si>
  <si>
    <t>Merk</t>
  </si>
  <si>
    <t>Abs (x1000)</t>
  </si>
  <si>
    <t>%</t>
  </si>
  <si>
    <t>Vrouw</t>
  </si>
  <si>
    <t>Merkbereik</t>
  </si>
  <si>
    <t>Paper only</t>
  </si>
  <si>
    <t>Overlap</t>
  </si>
  <si>
    <t>Digital only</t>
  </si>
  <si>
    <t>Man</t>
  </si>
  <si>
    <t>13-34 jaar</t>
  </si>
  <si>
    <t>35-49 jaar</t>
  </si>
  <si>
    <t>50+ jaar</t>
  </si>
  <si>
    <t>BN DeStem</t>
  </si>
  <si>
    <t>Brabants Dagblad</t>
  </si>
  <si>
    <t>Dagblad van het Noorden</t>
  </si>
  <si>
    <t>Eindhovens Dagblad</t>
  </si>
  <si>
    <t>de Gelderlander</t>
  </si>
  <si>
    <t>De Gooi- en Eemlander</t>
  </si>
  <si>
    <t>De Limburger</t>
  </si>
  <si>
    <t>Haarlems Dagblad</t>
  </si>
  <si>
    <t>IJmuider Courant</t>
  </si>
  <si>
    <t>Leeuwarder Courant</t>
  </si>
  <si>
    <t>Leidsch Dagblad</t>
  </si>
  <si>
    <t>Noordhollands Dagblad</t>
  </si>
  <si>
    <t>Het Parool</t>
  </si>
  <si>
    <t>PZC</t>
  </si>
  <si>
    <t>de Stentor</t>
  </si>
  <si>
    <t>Twentsche Courant Tubantia</t>
  </si>
  <si>
    <t>NOM Mediamerken NRM 2018</t>
  </si>
  <si>
    <t>Regionale dagbladen</t>
  </si>
  <si>
    <t>Definitie merkbereik:
Merkbereik geeft het aantal mensen weer dat een merk binnen één maand minimaal één keer heeft gelezen, ongeacht of op papier of digitaal (netto bereik). Het is dus het maandbereik van totale print- en digitale merken.</t>
  </si>
  <si>
    <t>Rang</t>
  </si>
  <si>
    <t>Merkbereik is aangemaakt voor die merken die zowel een print component (in NRM) alsook een digitale component (in NOBO) hebben. Merkbereik is bedoeld voor de onderlinge vergelijking tussen merken.
NOM Mediamerken NRM 2018 bevat de volledige NRM 2018 en digitale regionale merken van print publishers uit NOBO Q1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</si>
</sst>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_ * #,##0_ ;_ * \-#,##0_ ;_ * &quot;-&quot;??_ ;_ @_ "/>
    <numFmt numFmtId="165" formatCode="0.0%"/>
    <numFmt numFmtId="166" formatCode="###0%"/>
  </numFmts>
  <fonts count="32" x14ac:knownFonts="1">
    <font>
      <sz val="10"/>
      <color theme="1"/>
      <name val="Arial"/>
      <family val="2"/>
      <scheme val="minor"/>
    </font>
    <font>
      <sz val="9"/>
      <color theme="1"/>
      <name val="Arial"/>
      <family val="2"/>
    </font>
    <font>
      <b/>
      <sz val="11"/>
      <color theme="1"/>
      <name val="Arial"/>
      <family val="2"/>
      <scheme val="minor"/>
    </font>
    <font>
      <sz val="11"/>
      <color theme="1"/>
      <name val="Arial"/>
      <family val="2"/>
      <scheme val="minor"/>
    </font>
    <font>
      <sz val="10"/>
      <color theme="1"/>
      <name val="Arial"/>
      <family val="2"/>
      <scheme val="minor"/>
    </font>
    <font>
      <b/>
      <sz val="10"/>
      <color theme="1"/>
      <name val="Arial"/>
      <family val="2"/>
      <scheme val="minor"/>
    </font>
    <font>
      <sz val="8"/>
      <color theme="1"/>
      <name val="Arial"/>
      <family val="2"/>
      <scheme val="minor"/>
    </font>
    <font>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sz val="11"/>
      <color theme="0"/>
      <name val="Arial"/>
      <family val="2"/>
      <scheme val="minor"/>
    </font>
    <font>
      <b/>
      <sz val="12"/>
      <color theme="1"/>
      <name val="Arial"/>
      <family val="2"/>
      <scheme val="minor"/>
    </font>
    <font>
      <u/>
      <sz val="10"/>
      <color theme="3"/>
      <name val="Arial"/>
      <family val="2"/>
      <scheme val="minor"/>
    </font>
    <font>
      <sz val="22"/>
      <color theme="3"/>
      <name val="Arial"/>
      <family val="2"/>
      <scheme val="minor"/>
    </font>
    <font>
      <sz val="10"/>
      <name val="Arial"/>
      <family val="2"/>
    </font>
    <font>
      <sz val="10"/>
      <name val="Arial"/>
      <family val="2"/>
    </font>
    <font>
      <b/>
      <sz val="9"/>
      <color theme="1"/>
      <name val="Arial"/>
      <family val="2"/>
    </font>
    <font>
      <b/>
      <sz val="9"/>
      <color indexed="8"/>
      <name val="Arial"/>
      <family val="2"/>
    </font>
    <font>
      <sz val="9"/>
      <color indexed="8"/>
      <name val="Arial"/>
      <family val="2"/>
    </font>
    <font>
      <sz val="9"/>
      <name val="Arial"/>
      <family val="2"/>
    </font>
    <font>
      <b/>
      <sz val="8"/>
      <color theme="1"/>
      <name val="Arial"/>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0.79998168889431442"/>
        <bgColor indexed="64"/>
      </patternFill>
    </fill>
    <fill>
      <patternFill patternType="solid">
        <fgColor theme="0" tint="-0.14999847407452621"/>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right/>
      <top style="hair">
        <color theme="2" tint="0.59996337778862885"/>
      </top>
      <bottom style="hair">
        <color theme="2" tint="0.59996337778862885"/>
      </bottom>
      <diagonal/>
    </border>
    <border>
      <left/>
      <right/>
      <top style="thin">
        <color auto="1"/>
      </top>
      <bottom style="thin">
        <color auto="1"/>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56">
    <xf numFmtId="0" fontId="0" fillId="0" borderId="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3" fillId="8" borderId="8" applyNumberFormat="0" applyFont="0" applyAlignment="0" applyProtection="0"/>
    <xf numFmtId="0" fontId="20" fillId="0" borderId="0" applyNumberFormat="0" applyFill="0" applyBorder="0" applyAlignment="0" applyProtection="0"/>
    <xf numFmtId="0" fontId="2" fillId="0" borderId="9" applyNumberFormat="0" applyFill="0" applyAlignment="0" applyProtection="0"/>
    <xf numFmtId="0" fontId="21"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1" fillId="32" borderId="0" applyNumberFormat="0" applyBorder="0" applyAlignment="0" applyProtection="0"/>
    <xf numFmtId="0" fontId="23" fillId="0" borderId="0" applyNumberFormat="0" applyFill="0" applyBorder="0" applyAlignment="0" applyProtection="0"/>
    <xf numFmtId="0" fontId="5" fillId="0" borderId="10" applyNumberFormat="0" applyFill="0" applyAlignment="0"/>
    <xf numFmtId="0" fontId="4" fillId="0" borderId="11" applyNumberFormat="0" applyFill="0" applyAlignment="0"/>
    <xf numFmtId="0" fontId="5" fillId="0" borderId="12" applyNumberFormat="0" applyFill="0" applyAlignment="0"/>
    <xf numFmtId="0" fontId="24" fillId="0" borderId="0" applyNumberFormat="0" applyFill="0" applyBorder="0" applyAlignment="0"/>
    <xf numFmtId="0" fontId="22" fillId="0" borderId="0" applyNumberFormat="0" applyFill="0" applyBorder="0" applyAlignment="0"/>
    <xf numFmtId="0" fontId="5" fillId="0" borderId="0" applyNumberFormat="0" applyFill="0" applyBorder="0" applyAlignment="0"/>
    <xf numFmtId="0" fontId="6" fillId="33" borderId="0" applyNumberFormat="0" applyBorder="0" applyAlignment="0"/>
    <xf numFmtId="43" fontId="4" fillId="0" borderId="0" applyFont="0" applyFill="0" applyBorder="0" applyAlignment="0" applyProtection="0"/>
    <xf numFmtId="9" fontId="4" fillId="0" borderId="0" applyFont="0" applyFill="0" applyBorder="0" applyAlignment="0" applyProtection="0"/>
    <xf numFmtId="0" fontId="26" fillId="0" borderId="0"/>
    <xf numFmtId="0" fontId="26" fillId="0" borderId="0"/>
    <xf numFmtId="0" fontId="25" fillId="0" borderId="0"/>
    <xf numFmtId="0" fontId="26" fillId="0" borderId="0"/>
  </cellStyleXfs>
  <cellXfs count="83">
    <xf numFmtId="0" fontId="0" fillId="0" borderId="0" xfId="0"/>
    <xf numFmtId="0" fontId="1" fillId="0" borderId="0" xfId="0" applyFont="1"/>
    <xf numFmtId="0" fontId="1" fillId="0" borderId="0" xfId="0" applyFont="1" applyBorder="1"/>
    <xf numFmtId="0" fontId="1" fillId="0" borderId="0" xfId="0" applyFont="1" applyAlignment="1">
      <alignment wrapText="1"/>
    </xf>
    <xf numFmtId="0" fontId="1" fillId="0" borderId="0" xfId="0" applyFont="1" applyBorder="1" applyAlignment="1">
      <alignment wrapText="1"/>
    </xf>
    <xf numFmtId="0" fontId="1" fillId="0" borderId="0" xfId="0" applyFont="1" applyFill="1" applyBorder="1"/>
    <xf numFmtId="164" fontId="1" fillId="0" borderId="0" xfId="50" applyNumberFormat="1" applyFont="1" applyFill="1" applyBorder="1"/>
    <xf numFmtId="0" fontId="1" fillId="34" borderId="0" xfId="0" applyFont="1" applyFill="1" applyBorder="1"/>
    <xf numFmtId="0" fontId="27" fillId="0" borderId="15" xfId="0" applyFont="1" applyBorder="1"/>
    <xf numFmtId="0" fontId="27" fillId="0" borderId="18" xfId="0" applyFont="1" applyBorder="1"/>
    <xf numFmtId="0" fontId="27" fillId="0" borderId="19" xfId="0" applyFont="1" applyBorder="1"/>
    <xf numFmtId="0" fontId="27" fillId="0" borderId="18" xfId="0" applyFont="1" applyBorder="1" applyAlignment="1">
      <alignment horizontal="right"/>
    </xf>
    <xf numFmtId="0" fontId="27" fillId="0" borderId="20" xfId="0" applyFont="1" applyBorder="1"/>
    <xf numFmtId="0" fontId="1" fillId="0" borderId="13" xfId="0" applyFont="1" applyBorder="1"/>
    <xf numFmtId="164" fontId="1" fillId="0" borderId="0" xfId="50" applyNumberFormat="1" applyFont="1" applyBorder="1"/>
    <xf numFmtId="165" fontId="1" fillId="0" borderId="13" xfId="51" applyNumberFormat="1" applyFont="1" applyBorder="1"/>
    <xf numFmtId="164" fontId="1" fillId="0" borderId="14" xfId="50" applyNumberFormat="1" applyFont="1" applyBorder="1"/>
    <xf numFmtId="0" fontId="1" fillId="0" borderId="13" xfId="0" applyFont="1" applyFill="1" applyBorder="1"/>
    <xf numFmtId="165" fontId="1" fillId="0" borderId="13" xfId="51" applyNumberFormat="1" applyFont="1" applyFill="1" applyBorder="1"/>
    <xf numFmtId="164" fontId="1" fillId="0" borderId="14" xfId="50" applyNumberFormat="1" applyFont="1" applyFill="1" applyBorder="1"/>
    <xf numFmtId="0" fontId="1" fillId="34" borderId="13" xfId="0" applyFont="1" applyFill="1" applyBorder="1"/>
    <xf numFmtId="164" fontId="1" fillId="34" borderId="0" xfId="50" applyNumberFormat="1" applyFont="1" applyFill="1" applyBorder="1"/>
    <xf numFmtId="165" fontId="1" fillId="34" borderId="13" xfId="51" applyNumberFormat="1" applyFont="1" applyFill="1" applyBorder="1"/>
    <xf numFmtId="164" fontId="1" fillId="34" borderId="14" xfId="50" applyNumberFormat="1" applyFont="1" applyFill="1" applyBorder="1"/>
    <xf numFmtId="165" fontId="27" fillId="0" borderId="23" xfId="51" applyNumberFormat="1" applyFont="1" applyBorder="1" applyAlignment="1"/>
    <xf numFmtId="0" fontId="1" fillId="0" borderId="0" xfId="0" applyFont="1" applyBorder="1" applyAlignment="1"/>
    <xf numFmtId="0" fontId="30" fillId="0" borderId="0" xfId="52" applyFont="1" applyAlignment="1"/>
    <xf numFmtId="0" fontId="1" fillId="0" borderId="0" xfId="0" applyFont="1" applyAlignment="1"/>
    <xf numFmtId="164" fontId="29" fillId="0" borderId="14" xfId="50" applyNumberFormat="1" applyFont="1" applyBorder="1" applyAlignment="1">
      <alignment horizontal="center" vertical="center"/>
    </xf>
    <xf numFmtId="166" fontId="29" fillId="0" borderId="13" xfId="52" applyNumberFormat="1" applyFont="1" applyBorder="1" applyAlignment="1">
      <alignment horizontal="right" vertical="center" indent="1"/>
    </xf>
    <xf numFmtId="164" fontId="29" fillId="0" borderId="17" xfId="50" applyNumberFormat="1" applyFont="1" applyBorder="1" applyAlignment="1">
      <alignment horizontal="center" vertical="center"/>
    </xf>
    <xf numFmtId="166" fontId="29" fillId="0" borderId="15" xfId="52" applyNumberFormat="1" applyFont="1" applyBorder="1" applyAlignment="1">
      <alignment horizontal="right" vertical="center" indent="1"/>
    </xf>
    <xf numFmtId="165" fontId="1" fillId="0" borderId="0" xfId="51" applyNumberFormat="1" applyFont="1" applyBorder="1" applyAlignment="1"/>
    <xf numFmtId="165" fontId="27" fillId="34" borderId="23" xfId="51" applyNumberFormat="1" applyFont="1" applyFill="1" applyBorder="1" applyAlignment="1"/>
    <xf numFmtId="164" fontId="29" fillId="34" borderId="14" xfId="50" applyNumberFormat="1" applyFont="1" applyFill="1" applyBorder="1" applyAlignment="1">
      <alignment horizontal="center" vertical="center"/>
    </xf>
    <xf numFmtId="166" fontId="29" fillId="34" borderId="13" xfId="52" applyNumberFormat="1" applyFont="1" applyFill="1" applyBorder="1" applyAlignment="1">
      <alignment horizontal="right" vertical="center" indent="1"/>
    </xf>
    <xf numFmtId="165" fontId="27" fillId="34" borderId="25" xfId="51" applyNumberFormat="1" applyFont="1" applyFill="1" applyBorder="1" applyAlignment="1"/>
    <xf numFmtId="164" fontId="29" fillId="34" borderId="22" xfId="50" applyNumberFormat="1" applyFont="1" applyFill="1" applyBorder="1" applyAlignment="1">
      <alignment horizontal="center" vertical="center"/>
    </xf>
    <xf numFmtId="166" fontId="29" fillId="34" borderId="21" xfId="52" applyNumberFormat="1" applyFont="1" applyFill="1" applyBorder="1" applyAlignment="1">
      <alignment horizontal="right" vertical="center" indent="1"/>
    </xf>
    <xf numFmtId="0" fontId="25" fillId="0" borderId="0" xfId="54"/>
    <xf numFmtId="164" fontId="0" fillId="0" borderId="0" xfId="0" applyNumberFormat="1"/>
    <xf numFmtId="0" fontId="1" fillId="0" borderId="16" xfId="0" applyFont="1" applyFill="1" applyBorder="1"/>
    <xf numFmtId="164" fontId="1" fillId="0" borderId="16" xfId="50" applyNumberFormat="1" applyFont="1" applyFill="1" applyBorder="1"/>
    <xf numFmtId="0" fontId="1" fillId="0" borderId="15" xfId="0" applyFont="1" applyFill="1" applyBorder="1"/>
    <xf numFmtId="165" fontId="1" fillId="0" borderId="15" xfId="51" applyNumberFormat="1" applyFont="1" applyFill="1" applyBorder="1"/>
    <xf numFmtId="164" fontId="1" fillId="0" borderId="17" xfId="50" applyNumberFormat="1" applyFont="1" applyFill="1" applyBorder="1"/>
    <xf numFmtId="165" fontId="27" fillId="0" borderId="24" xfId="51" applyNumberFormat="1" applyFont="1" applyBorder="1" applyAlignment="1"/>
    <xf numFmtId="0" fontId="1" fillId="0" borderId="0" xfId="0" applyFont="1" applyFill="1"/>
    <xf numFmtId="0" fontId="27" fillId="0" borderId="21" xfId="0" applyFont="1" applyBorder="1"/>
    <xf numFmtId="0" fontId="6" fillId="0" borderId="0" xfId="0" applyFont="1" applyBorder="1" applyAlignment="1">
      <alignment vertical="center"/>
    </xf>
    <xf numFmtId="0" fontId="31" fillId="0" borderId="0" xfId="0" applyFont="1" applyBorder="1" applyAlignment="1">
      <alignment vertical="center"/>
    </xf>
    <xf numFmtId="0" fontId="31" fillId="0" borderId="0" xfId="0" applyFont="1" applyBorder="1" applyAlignment="1">
      <alignment vertical="center" wrapText="1"/>
    </xf>
    <xf numFmtId="0" fontId="31" fillId="0" borderId="0" xfId="0" applyFont="1" applyBorder="1" applyAlignment="1">
      <alignment horizontal="right" vertical="center"/>
    </xf>
    <xf numFmtId="0" fontId="31" fillId="0" borderId="0" xfId="0" applyFont="1" applyBorder="1" applyAlignment="1">
      <alignment horizontal="center" vertical="center"/>
    </xf>
    <xf numFmtId="164" fontId="1" fillId="34" borderId="0" xfId="50" applyNumberFormat="1" applyFont="1" applyFill="1" applyAlignment="1">
      <alignment horizontal="center"/>
    </xf>
    <xf numFmtId="165" fontId="1" fillId="34" borderId="0" xfId="51" applyNumberFormat="1" applyFont="1" applyFill="1" applyAlignment="1">
      <alignment horizontal="center"/>
    </xf>
    <xf numFmtId="164" fontId="1" fillId="0" borderId="0" xfId="50" applyNumberFormat="1" applyFont="1" applyFill="1" applyAlignment="1">
      <alignment horizontal="center"/>
    </xf>
    <xf numFmtId="165" fontId="1" fillId="0" borderId="0" xfId="51" applyNumberFormat="1" applyFont="1" applyFill="1" applyAlignment="1">
      <alignment horizontal="center"/>
    </xf>
    <xf numFmtId="164" fontId="1" fillId="34" borderId="0" xfId="50" applyNumberFormat="1" applyFont="1" applyFill="1" applyBorder="1" applyAlignment="1">
      <alignment horizontal="center"/>
    </xf>
    <xf numFmtId="165" fontId="1" fillId="34" borderId="0" xfId="51" applyNumberFormat="1" applyFont="1" applyFill="1" applyBorder="1" applyAlignment="1">
      <alignment horizontal="center"/>
    </xf>
    <xf numFmtId="164" fontId="1" fillId="0" borderId="0" xfId="50" applyNumberFormat="1" applyFont="1" applyFill="1" applyBorder="1" applyAlignment="1">
      <alignment horizontal="center"/>
    </xf>
    <xf numFmtId="165" fontId="1" fillId="0" borderId="0" xfId="51" applyNumberFormat="1" applyFont="1" applyFill="1" applyBorder="1" applyAlignment="1">
      <alignment horizontal="center"/>
    </xf>
    <xf numFmtId="164" fontId="1" fillId="0" borderId="16" xfId="50" applyNumberFormat="1" applyFont="1" applyFill="1" applyBorder="1" applyAlignment="1">
      <alignment horizontal="center"/>
    </xf>
    <xf numFmtId="165" fontId="1" fillId="0" borderId="16" xfId="51" applyNumberFormat="1" applyFont="1" applyFill="1" applyBorder="1" applyAlignment="1">
      <alignment horizontal="center"/>
    </xf>
    <xf numFmtId="0" fontId="27" fillId="0" borderId="0" xfId="0" applyFont="1"/>
    <xf numFmtId="0" fontId="27" fillId="0" borderId="25" xfId="0" applyFont="1" applyBorder="1"/>
    <xf numFmtId="0" fontId="1" fillId="34" borderId="23" xfId="0" applyFont="1" applyFill="1" applyBorder="1"/>
    <xf numFmtId="0" fontId="1" fillId="0" borderId="23" xfId="0" applyFont="1" applyBorder="1"/>
    <xf numFmtId="0" fontId="1" fillId="0" borderId="24" xfId="0" applyFont="1" applyBorder="1"/>
    <xf numFmtId="165" fontId="1" fillId="0" borderId="15" xfId="51" applyNumberFormat="1" applyFont="1" applyBorder="1" applyAlignment="1"/>
    <xf numFmtId="0" fontId="27" fillId="0" borderId="24" xfId="0" applyFont="1" applyBorder="1"/>
    <xf numFmtId="0" fontId="27" fillId="0" borderId="16" xfId="0" applyFont="1" applyBorder="1" applyAlignment="1">
      <alignment horizontal="center"/>
    </xf>
    <xf numFmtId="0" fontId="27" fillId="0" borderId="15" xfId="0" applyFont="1" applyBorder="1" applyAlignment="1">
      <alignment horizontal="center"/>
    </xf>
    <xf numFmtId="0" fontId="27" fillId="0" borderId="17" xfId="0" applyFont="1" applyBorder="1" applyAlignment="1">
      <alignment horizontal="center"/>
    </xf>
    <xf numFmtId="165" fontId="27" fillId="0" borderId="21" xfId="51" applyNumberFormat="1" applyFont="1" applyBorder="1" applyAlignment="1">
      <alignment horizontal="center"/>
    </xf>
    <xf numFmtId="0" fontId="6" fillId="0" borderId="0" xfId="0" applyFont="1" applyAlignment="1">
      <alignment vertical="center" wrapText="1"/>
    </xf>
    <xf numFmtId="0" fontId="6" fillId="0" borderId="0" xfId="0" applyFont="1" applyAlignment="1">
      <alignment vertical="center"/>
    </xf>
    <xf numFmtId="0" fontId="31" fillId="0" borderId="0" xfId="0" applyFont="1" applyAlignment="1">
      <alignment horizontal="center" vertical="center"/>
    </xf>
    <xf numFmtId="0" fontId="27" fillId="0" borderId="26" xfId="0" applyFont="1" applyBorder="1" applyAlignment="1">
      <alignment horizontal="center"/>
    </xf>
    <xf numFmtId="0" fontId="27" fillId="0" borderId="21" xfId="0" applyFont="1" applyBorder="1" applyAlignment="1">
      <alignment horizontal="center"/>
    </xf>
    <xf numFmtId="0" fontId="27" fillId="0" borderId="22" xfId="0" applyFont="1" applyBorder="1" applyAlignment="1">
      <alignment horizontal="center"/>
    </xf>
    <xf numFmtId="0" fontId="28" fillId="0" borderId="22" xfId="52" applyFont="1" applyBorder="1" applyAlignment="1">
      <alignment horizontal="center"/>
    </xf>
    <xf numFmtId="0" fontId="28" fillId="0" borderId="21" xfId="52" applyFont="1" applyBorder="1" applyAlignment="1">
      <alignment horizontal="center"/>
    </xf>
  </cellXfs>
  <cellStyles count="56">
    <cellStyle name="20% - Accent1" xfId="19" builtinId="30" hidden="1"/>
    <cellStyle name="20% - Accent2" xfId="23" builtinId="34" hidden="1"/>
    <cellStyle name="20% - Accent3" xfId="27" builtinId="38" hidden="1"/>
    <cellStyle name="20% - Accent4" xfId="31" builtinId="42" hidden="1"/>
    <cellStyle name="20% - Accent5" xfId="35" builtinId="46" hidden="1"/>
    <cellStyle name="20% - Accent6" xfId="39" builtinId="50" hidden="1"/>
    <cellStyle name="40% - Accent1" xfId="20" builtinId="31" hidden="1"/>
    <cellStyle name="40% - Accent2" xfId="24" builtinId="35" hidden="1"/>
    <cellStyle name="40% - Accent3" xfId="28" builtinId="39" hidden="1"/>
    <cellStyle name="40% - Accent4" xfId="32" builtinId="43" hidden="1"/>
    <cellStyle name="40% - Accent5" xfId="36" builtinId="47" hidden="1"/>
    <cellStyle name="40% - Accent6" xfId="40" builtinId="51" hidden="1"/>
    <cellStyle name="60% - Accent1" xfId="21" builtinId="32" hidden="1"/>
    <cellStyle name="60% - Accent2" xfId="25" builtinId="36" hidden="1"/>
    <cellStyle name="60% - Accent3" xfId="29" builtinId="40" hidden="1"/>
    <cellStyle name="60% - Accent4" xfId="33" builtinId="44" hidden="1"/>
    <cellStyle name="60% - Accent5" xfId="37" builtinId="48" hidden="1"/>
    <cellStyle name="60% - Accent6" xfId="41" builtinId="52" hidden="1"/>
    <cellStyle name="Accent1" xfId="18" builtinId="29" hidden="1"/>
    <cellStyle name="Accent2" xfId="22" builtinId="33" hidden="1"/>
    <cellStyle name="Accent3" xfId="26" builtinId="37" hidden="1"/>
    <cellStyle name="Accent4" xfId="30" builtinId="41" hidden="1"/>
    <cellStyle name="Accent5" xfId="34" builtinId="45" hidden="1"/>
    <cellStyle name="Accent6" xfId="38" builtinId="49" hidden="1"/>
    <cellStyle name="Berekening" xfId="11" builtinId="22" hidden="1"/>
    <cellStyle name="Controlecel" xfId="13" builtinId="23" hidden="1"/>
    <cellStyle name="Gekoppelde cel" xfId="12" builtinId="24" hidden="1"/>
    <cellStyle name="Goed" xfId="6" builtinId="26" hidden="1"/>
    <cellStyle name="Headline 1" xfId="46"/>
    <cellStyle name="Headline 2" xfId="47"/>
    <cellStyle name="Headline 3" xfId="48"/>
    <cellStyle name="Hyperlink" xfId="42" builtinId="8" customBuiltin="1"/>
    <cellStyle name="Information" xfId="49"/>
    <cellStyle name="Invoer" xfId="9" builtinId="20" hidden="1"/>
    <cellStyle name="Komma" xfId="50" builtinId="3"/>
    <cellStyle name="Kop 1" xfId="2" builtinId="16" hidden="1"/>
    <cellStyle name="Kop 2" xfId="3" builtinId="17" hidden="1"/>
    <cellStyle name="Kop 3" xfId="4" builtinId="18" hidden="1"/>
    <cellStyle name="Kop 4" xfId="5" builtinId="19" hidden="1"/>
    <cellStyle name="Neutraal" xfId="8" builtinId="28" hidden="1"/>
    <cellStyle name="Normal_Sheet1" xfId="53"/>
    <cellStyle name="Notitie" xfId="15" builtinId="10" hidden="1"/>
    <cellStyle name="Ongeldig" xfId="7" builtinId="27" hidden="1"/>
    <cellStyle name="Procent" xfId="51" builtinId="5"/>
    <cellStyle name="Standaard" xfId="0" builtinId="0" customBuiltin="1"/>
    <cellStyle name="Standaard 20" xfId="55"/>
    <cellStyle name="Standaard_Profiel" xfId="52"/>
    <cellStyle name="Standaard_Profiel_1" xfId="54"/>
    <cellStyle name="Table content" xfId="44"/>
    <cellStyle name="Table header" xfId="43"/>
    <cellStyle name="Table result" xfId="45"/>
    <cellStyle name="Titel" xfId="1" builtinId="15" hidden="1"/>
    <cellStyle name="Totaal" xfId="17" builtinId="25" hidden="1"/>
    <cellStyle name="Uitvoer" xfId="10" builtinId="21" hidden="1"/>
    <cellStyle name="Verklarende tekst" xfId="16" builtinId="53" hidden="1"/>
    <cellStyle name="Waarschuwingstekst" xfId="14" builtinId="11" hidden="1"/>
  </cellStyles>
  <dxfs count="2">
    <dxf>
      <font>
        <b/>
        <i val="0"/>
      </font>
      <border diagonalUp="0" diagonalDown="0">
        <left/>
        <right/>
        <top/>
        <bottom style="thin">
          <color theme="1"/>
        </bottom>
        <vertical/>
        <horizontal/>
      </border>
    </dxf>
    <dxf>
      <border diagonalUp="0" diagonalDown="0">
        <left/>
        <right/>
        <top/>
        <bottom style="hair">
          <color theme="2" tint="0.59996337778862885"/>
        </bottom>
        <vertical/>
        <horizontal style="hair">
          <color theme="2" tint="0.59996337778862885"/>
        </horizontal>
      </border>
    </dxf>
  </dxfs>
  <tableStyles count="1" defaultTableStyle="TableStyleMedium2" defaultPivotStyle="PivotStyleLight16">
    <tableStyle name="Standard" pivot="0" count="2">
      <tableStyleElement type="wholeTable" dxfId="1"/>
      <tableStyleElement type="headerRow" dxfId="0"/>
    </tableStyle>
  </tableStyles>
  <colors>
    <mruColors>
      <color rgb="FFF9B200"/>
      <color rgb="FFFFD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GfK_BendefClr">
  <a:themeElements>
    <a:clrScheme name="GfK">
      <a:dk1>
        <a:sysClr val="windowText" lastClr="000000"/>
      </a:dk1>
      <a:lt1>
        <a:srgbClr val="FFFFFF"/>
      </a:lt1>
      <a:dk2>
        <a:srgbClr val="928580"/>
      </a:dk2>
      <a:lt2>
        <a:srgbClr val="E95E0F"/>
      </a:lt2>
      <a:accent1>
        <a:srgbClr val="004186"/>
      </a:accent1>
      <a:accent2>
        <a:srgbClr val="0087C8"/>
      </a:accent2>
      <a:accent3>
        <a:srgbClr val="A1AF00"/>
      </a:accent3>
      <a:accent4>
        <a:srgbClr val="D1C300"/>
      </a:accent4>
      <a:accent5>
        <a:srgbClr val="B50F22"/>
      </a:accent5>
      <a:accent6>
        <a:srgbClr val="E31B19"/>
      </a:accent6>
      <a:hlink>
        <a:srgbClr val="0000FF"/>
      </a:hlink>
      <a:folHlink>
        <a:srgbClr val="800080"/>
      </a:folHlink>
    </a:clrScheme>
    <a:fontScheme name="Arial">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gray">
        <a:solidFill>
          <a:schemeClr val="bg1"/>
        </a:solidFill>
        <a:ln w="6350">
          <a:solidFill>
            <a:srgbClr val="D2CBC9"/>
          </a:solidFill>
        </a:ln>
      </a:spPr>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defPPr marL="0" indent="0" algn="l">
          <a:spcBef>
            <a:spcPts val="300"/>
          </a:spcBef>
          <a:buFont typeface="Courier New" pitchFamily="49" charset="0"/>
          <a:buNone/>
          <a:defRPr sz="1600" dirty="0" smtClean="0">
            <a:solidFill>
              <a:schemeClr val="tx1"/>
            </a:solidFill>
            <a:latin typeface="Arial" pitchFamily="34" charset="0"/>
            <a:cs typeface="Arial" pitchFamily="34" charset="0"/>
          </a:defRPr>
        </a:defPPr>
      </a:lstStyle>
      <a:style>
        <a:lnRef idx="2">
          <a:schemeClr val="accent1">
            <a:shade val="50000"/>
          </a:schemeClr>
        </a:lnRef>
        <a:fillRef idx="1">
          <a:schemeClr val="accent1"/>
        </a:fillRef>
        <a:effectRef idx="0">
          <a:schemeClr val="accent1"/>
        </a:effectRef>
        <a:fontRef idx="minor">
          <a:schemeClr val="lt1"/>
        </a:fontRef>
      </a:style>
    </a:spDef>
    <a:lnDef>
      <a:spPr>
        <a:ln w="6350">
          <a:solidFill>
            <a:srgbClr val="D2CBC9"/>
          </a:solidFill>
          <a:tailEnd type="none"/>
        </a:ln>
      </a:spPr>
      <a:bodyPr/>
      <a:lstStyle/>
      <a:style>
        <a:lnRef idx="1">
          <a:schemeClr val="accent1"/>
        </a:lnRef>
        <a:fillRef idx="0">
          <a:schemeClr val="accent1"/>
        </a:fillRef>
        <a:effectRef idx="0">
          <a:schemeClr val="accent1"/>
        </a:effectRef>
        <a:fontRef idx="minor">
          <a:schemeClr val="tx1"/>
        </a:fontRef>
      </a:style>
    </a:lnDef>
    <a:txDef>
      <a:spPr bwMode="gray">
        <a:noFill/>
        <a:ln>
          <a:noFill/>
        </a:ln>
      </a:spPr>
      <a:bodyPr vertOverflow="clip" horzOverflow="clip" wrap="square" lIns="0" tIns="0" rIns="0" bIns="0" rtlCol="0" anchor="t">
        <a:spAutoFit/>
      </a:bodyPr>
      <a:lstStyle>
        <a:defPPr>
          <a:spcBef>
            <a:spcPts val="300"/>
          </a:spcBef>
          <a:defRPr sz="1000" dirty="0" err="1" smtClean="0">
            <a:latin typeface="Arial" pitchFamily="34" charset="0"/>
            <a:cs typeface="Arial" pitchFamily="34" charset="0"/>
          </a:defRPr>
        </a:defPPr>
      </a:lstStyle>
    </a:txDef>
  </a:objectDefaults>
  <a:extraClrSchemeLst/>
  <a:custClrLst>
    <a:custClr name="dark yellow 100%">
      <a:srgbClr val="F0AB00"/>
    </a:custClr>
    <a:custClr name="light yellow 100%">
      <a:srgbClr val="F6D50F"/>
    </a:custClr>
    <a:custClr name="warm grey 100%">
      <a:srgbClr val="8E8581"/>
    </a:custClr>
    <a:custClr name="GfK orange">
      <a:srgbClr val="E55A00"/>
    </a:custClr>
    <a:custClr name="dark blue 100%">
      <a:srgbClr val="264283"/>
    </a:custClr>
    <a:custClr name="light blue 100%">
      <a:srgbClr val="007DC3"/>
    </a:custClr>
    <a:custClr name="dark green 100%">
      <a:srgbClr val="A2AD00"/>
    </a:custClr>
    <a:custClr name="light green 100%">
      <a:srgbClr val="C1BB00"/>
    </a:custClr>
    <a:custClr name="dark red 100%">
      <a:srgbClr val="9B1F23"/>
    </a:custClr>
    <a:custClr name="light red 100%">
      <a:srgbClr val="DC291E"/>
    </a:custClr>
    <a:custClr name="dark yellow 80%">
      <a:srgbClr val="FCC000"/>
    </a:custClr>
    <a:custClr name="light yellow 80%">
      <a:srgbClr val="FFDD44"/>
    </a:custClr>
    <a:custClr name="warm grey 80%">
      <a:srgbClr val="A79D98"/>
    </a:custClr>
    <a:custClr>
      <a:srgbClr val="FFFFFF"/>
    </a:custClr>
    <a:custClr name="dark blue 80%">
      <a:srgbClr val="405B9B"/>
    </a:custClr>
    <a:custClr name="light blue 80%">
      <a:srgbClr val="389DD7"/>
    </a:custClr>
    <a:custClr name="dark green 80%">
      <a:srgbClr val="B4BE46"/>
    </a:custClr>
    <a:custClr name="light green 80%">
      <a:srgbClr val="D7CF42"/>
    </a:custClr>
    <a:custClr name="dark red 80%">
      <a:srgbClr val="C34A3A"/>
    </a:custClr>
    <a:custClr name="light red 80%">
      <a:srgbClr val="E94F35"/>
    </a:custClr>
    <a:custClr name="dark yellow 60%">
      <a:srgbClr val="FED07A"/>
    </a:custClr>
    <a:custClr name="light yellow 60%">
      <a:srgbClr val="FFE67F"/>
    </a:custClr>
    <a:custClr name="warm grey 60%">
      <a:srgbClr val="BCB4B0"/>
    </a:custClr>
    <a:custClr>
      <a:srgbClr val="FFFFFF"/>
    </a:custClr>
    <a:custClr name="dark blue 60%">
      <a:srgbClr val="6E7EB3"/>
    </a:custClr>
    <a:custClr name="light blue 60%">
      <a:srgbClr val="7DB4E2"/>
    </a:custClr>
    <a:custClr name="dark green 60%">
      <a:srgbClr val="C6CE79"/>
    </a:custClr>
    <a:custClr name="light green 60%">
      <a:srgbClr val="E2DA7A"/>
    </a:custClr>
    <a:custClr name="dark red 60%">
      <a:srgbClr val="D27863"/>
    </a:custClr>
    <a:custClr name="light red 60%">
      <a:srgbClr val="F08262"/>
    </a:custClr>
    <a:custClr name="dark yellow 40%">
      <a:srgbClr val="FFE0A9"/>
    </a:custClr>
    <a:custClr name="light yellow 40%">
      <a:srgbClr val="FFEEAF"/>
    </a:custClr>
    <a:custClr name="warm grey 40%">
      <a:srgbClr val="D2CBC9"/>
    </a:custClr>
    <a:custClr>
      <a:srgbClr val="FFFFFF"/>
    </a:custClr>
    <a:custClr name="dark blue 40%">
      <a:srgbClr val="9EA5CD"/>
    </a:custClr>
    <a:custClr name="light blue 40%">
      <a:srgbClr val="ADCDED"/>
    </a:custClr>
    <a:custClr name="dark green 40%">
      <a:srgbClr val="D8DEA8"/>
    </a:custClr>
    <a:custClr name="light green 40%">
      <a:srgbClr val="ECE6AA"/>
    </a:custClr>
    <a:custClr name="dark red 40%">
      <a:srgbClr val="E1A693"/>
    </a:custClr>
    <a:custClr name="light red 40%">
      <a:srgbClr val="F6AF95"/>
    </a:custClr>
  </a:custClr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abSelected="1" topLeftCell="B1" zoomScale="107" zoomScaleNormal="107" workbookViewId="0">
      <selection activeCell="B1" sqref="B1"/>
    </sheetView>
  </sheetViews>
  <sheetFormatPr defaultColWidth="9.140625" defaultRowHeight="12" x14ac:dyDescent="0.2"/>
  <cols>
    <col min="1" max="1" width="0" style="1" hidden="1" customWidth="1"/>
    <col min="2" max="2" width="5.140625" style="1" bestFit="1" customWidth="1"/>
    <col min="3" max="3" width="50.7109375" style="1" bestFit="1" customWidth="1"/>
    <col min="4" max="5" width="10.42578125" style="1" customWidth="1"/>
    <col min="6" max="16384" width="9.140625" style="1"/>
  </cols>
  <sheetData>
    <row r="1" spans="1:5" x14ac:dyDescent="0.2">
      <c r="B1" s="64" t="s">
        <v>29</v>
      </c>
    </row>
    <row r="2" spans="1:5" ht="30.6" customHeight="1" x14ac:dyDescent="0.2">
      <c r="B2" s="75" t="s">
        <v>31</v>
      </c>
      <c r="C2" s="76"/>
      <c r="D2" s="76"/>
      <c r="E2" s="76"/>
    </row>
    <row r="3" spans="1:5" s="4" customFormat="1" x14ac:dyDescent="0.2">
      <c r="A3" s="3"/>
      <c r="B3" s="49"/>
      <c r="C3" s="50"/>
      <c r="D3" s="77" t="s">
        <v>0</v>
      </c>
      <c r="E3" s="76"/>
    </row>
    <row r="4" spans="1:5" s="2" customFormat="1" x14ac:dyDescent="0.2">
      <c r="A4" s="1"/>
      <c r="B4" s="51" t="s">
        <v>32</v>
      </c>
      <c r="C4" s="50" t="s">
        <v>1</v>
      </c>
      <c r="D4" s="52" t="s">
        <v>2</v>
      </c>
      <c r="E4" s="53" t="s">
        <v>3</v>
      </c>
    </row>
    <row r="5" spans="1:5" s="47" customFormat="1" x14ac:dyDescent="0.2">
      <c r="B5" s="7">
        <v>1</v>
      </c>
      <c r="C5" s="7" t="s">
        <v>25</v>
      </c>
      <c r="D5" s="54">
        <v>2031.8827289751434</v>
      </c>
      <c r="E5" s="55">
        <v>0.14044059412031903</v>
      </c>
    </row>
    <row r="6" spans="1:5" x14ac:dyDescent="0.2">
      <c r="B6" s="5">
        <v>2</v>
      </c>
      <c r="C6" s="5" t="s">
        <v>17</v>
      </c>
      <c r="D6" s="56">
        <v>1921.6280031101801</v>
      </c>
      <c r="E6" s="57">
        <v>0.13281995785807846</v>
      </c>
    </row>
    <row r="7" spans="1:5" x14ac:dyDescent="0.2">
      <c r="B7" s="7">
        <v>3</v>
      </c>
      <c r="C7" s="7" t="s">
        <v>27</v>
      </c>
      <c r="D7" s="58">
        <v>1728.707521072077</v>
      </c>
      <c r="E7" s="59">
        <v>0.11948559228222883</v>
      </c>
    </row>
    <row r="8" spans="1:5" x14ac:dyDescent="0.2">
      <c r="B8" s="5">
        <v>4</v>
      </c>
      <c r="C8" s="5" t="s">
        <v>14</v>
      </c>
      <c r="D8" s="60">
        <v>1659.9059583890908</v>
      </c>
      <c r="E8" s="61">
        <v>0.11473013459669665</v>
      </c>
    </row>
    <row r="9" spans="1:5" x14ac:dyDescent="0.2">
      <c r="B9" s="7">
        <v>5</v>
      </c>
      <c r="C9" s="7" t="s">
        <v>16</v>
      </c>
      <c r="D9" s="58">
        <v>1430.2877248931022</v>
      </c>
      <c r="E9" s="59">
        <v>9.8859277153412931E-2</v>
      </c>
    </row>
    <row r="10" spans="1:5" x14ac:dyDescent="0.2">
      <c r="B10" s="5">
        <v>6</v>
      </c>
      <c r="C10" s="5" t="s">
        <v>28</v>
      </c>
      <c r="D10" s="60">
        <v>1363.5054944400815</v>
      </c>
      <c r="E10" s="61">
        <v>9.4243392590905278E-2</v>
      </c>
    </row>
    <row r="11" spans="1:5" x14ac:dyDescent="0.2">
      <c r="B11" s="7">
        <v>7</v>
      </c>
      <c r="C11" s="7" t="s">
        <v>19</v>
      </c>
      <c r="D11" s="58">
        <v>1271.7205377660594</v>
      </c>
      <c r="E11" s="59">
        <v>8.7899358231644228E-2</v>
      </c>
    </row>
    <row r="12" spans="1:5" x14ac:dyDescent="0.2">
      <c r="B12" s="5">
        <v>8</v>
      </c>
      <c r="C12" s="5" t="s">
        <v>13</v>
      </c>
      <c r="D12" s="60">
        <v>1136.0293621590661</v>
      </c>
      <c r="E12" s="61">
        <v>7.8520593873160502E-2</v>
      </c>
    </row>
    <row r="13" spans="1:5" x14ac:dyDescent="0.2">
      <c r="B13" s="7">
        <v>9</v>
      </c>
      <c r="C13" s="7" t="s">
        <v>24</v>
      </c>
      <c r="D13" s="58">
        <v>1084.3477111300601</v>
      </c>
      <c r="E13" s="59">
        <v>7.4948438023746164E-2</v>
      </c>
    </row>
    <row r="14" spans="1:5" x14ac:dyDescent="0.2">
      <c r="B14" s="5">
        <v>10</v>
      </c>
      <c r="C14" s="5" t="s">
        <v>15</v>
      </c>
      <c r="D14" s="60">
        <v>1078.4658076690512</v>
      </c>
      <c r="E14" s="61">
        <v>7.4541889946515769E-2</v>
      </c>
    </row>
    <row r="15" spans="1:5" x14ac:dyDescent="0.2">
      <c r="B15" s="7">
        <v>11</v>
      </c>
      <c r="C15" s="7" t="s">
        <v>22</v>
      </c>
      <c r="D15" s="58">
        <v>821.94718189104901</v>
      </c>
      <c r="E15" s="59">
        <v>5.6811718961027213E-2</v>
      </c>
    </row>
    <row r="16" spans="1:5" x14ac:dyDescent="0.2">
      <c r="B16" s="5">
        <v>12</v>
      </c>
      <c r="C16" s="5" t="s">
        <v>26</v>
      </c>
      <c r="D16" s="60">
        <v>786.15794849504266</v>
      </c>
      <c r="E16" s="61">
        <v>5.4338022457990798E-2</v>
      </c>
    </row>
    <row r="17" spans="2:5" x14ac:dyDescent="0.2">
      <c r="B17" s="7">
        <v>13</v>
      </c>
      <c r="C17" s="7" t="s">
        <v>20</v>
      </c>
      <c r="D17" s="58">
        <v>381.51506122602348</v>
      </c>
      <c r="E17" s="59">
        <v>2.6369731432019122E-2</v>
      </c>
    </row>
    <row r="18" spans="2:5" x14ac:dyDescent="0.2">
      <c r="B18" s="5">
        <v>14</v>
      </c>
      <c r="C18" s="5" t="s">
        <v>18</v>
      </c>
      <c r="D18" s="60">
        <v>354.54823428001305</v>
      </c>
      <c r="E18" s="61">
        <v>2.4505826028508079E-2</v>
      </c>
    </row>
    <row r="19" spans="2:5" x14ac:dyDescent="0.2">
      <c r="B19" s="7">
        <v>15</v>
      </c>
      <c r="C19" s="7" t="s">
        <v>23</v>
      </c>
      <c r="D19" s="58">
        <v>298.83335427801626</v>
      </c>
      <c r="E19" s="59">
        <v>2.0654899625501863E-2</v>
      </c>
    </row>
    <row r="20" spans="2:5" x14ac:dyDescent="0.2">
      <c r="B20" s="41">
        <v>16</v>
      </c>
      <c r="C20" s="41" t="s">
        <v>21</v>
      </c>
      <c r="D20" s="62">
        <v>102.97457624400379</v>
      </c>
      <c r="E20" s="63">
        <v>7.1174435713080462E-3</v>
      </c>
    </row>
    <row r="22" spans="2:5" ht="63.6" customHeight="1" x14ac:dyDescent="0.2">
      <c r="B22" s="75" t="s">
        <v>33</v>
      </c>
      <c r="C22" s="75"/>
      <c r="D22" s="75"/>
      <c r="E22" s="75"/>
    </row>
  </sheetData>
  <sortState ref="C5:E20">
    <sortCondition descending="1" ref="D5:D20"/>
  </sortState>
  <mergeCells count="3">
    <mergeCell ref="B22:E22"/>
    <mergeCell ref="B2:E2"/>
    <mergeCell ref="D3:E3"/>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zoomScaleNormal="100" workbookViewId="0">
      <selection activeCell="D24" sqref="D24"/>
    </sheetView>
  </sheetViews>
  <sheetFormatPr defaultRowHeight="12.75" x14ac:dyDescent="0.2"/>
  <cols>
    <col min="1" max="1" width="38.7109375" style="1" customWidth="1"/>
    <col min="2" max="2" width="9.7109375" style="1" bestFit="1" customWidth="1"/>
    <col min="3" max="3" width="7.5703125" style="1" customWidth="1"/>
    <col min="4" max="4" width="9.7109375" style="1" bestFit="1" customWidth="1"/>
    <col min="5" max="5" width="7.5703125" style="1" customWidth="1"/>
    <col min="6" max="6" width="9.7109375" style="1" bestFit="1" customWidth="1"/>
    <col min="7" max="7" width="7.5703125" style="1" customWidth="1"/>
    <col min="8" max="8" width="9.7109375" style="1" bestFit="1" customWidth="1"/>
    <col min="9" max="9" width="7.5703125" style="1" customWidth="1"/>
  </cols>
  <sheetData>
    <row r="1" spans="1:11" s="1" customFormat="1" ht="12" x14ac:dyDescent="0.2">
      <c r="A1" s="64" t="s">
        <v>29</v>
      </c>
    </row>
    <row r="2" spans="1:11" x14ac:dyDescent="0.2">
      <c r="A2" s="48"/>
      <c r="B2" s="78" t="s">
        <v>5</v>
      </c>
      <c r="C2" s="79"/>
      <c r="D2" s="80" t="s">
        <v>6</v>
      </c>
      <c r="E2" s="79"/>
      <c r="F2" s="78" t="s">
        <v>7</v>
      </c>
      <c r="G2" s="79"/>
      <c r="H2" s="80" t="s">
        <v>8</v>
      </c>
      <c r="I2" s="79"/>
    </row>
    <row r="3" spans="1:11" x14ac:dyDescent="0.2">
      <c r="A3" s="8" t="s">
        <v>1</v>
      </c>
      <c r="B3" s="71" t="s">
        <v>2</v>
      </c>
      <c r="C3" s="72" t="s">
        <v>3</v>
      </c>
      <c r="D3" s="73" t="s">
        <v>2</v>
      </c>
      <c r="E3" s="72" t="s">
        <v>3</v>
      </c>
      <c r="F3" s="71" t="s">
        <v>2</v>
      </c>
      <c r="G3" s="72" t="s">
        <v>3</v>
      </c>
      <c r="H3" s="73" t="s">
        <v>2</v>
      </c>
      <c r="I3" s="72" t="s">
        <v>3</v>
      </c>
    </row>
    <row r="4" spans="1:11" x14ac:dyDescent="0.2">
      <c r="A4" s="9" t="s">
        <v>30</v>
      </c>
      <c r="B4" s="10"/>
      <c r="C4" s="11"/>
      <c r="D4" s="12"/>
      <c r="E4" s="11"/>
      <c r="F4" s="10"/>
      <c r="G4" s="11"/>
      <c r="H4" s="12"/>
      <c r="I4" s="11"/>
    </row>
    <row r="5" spans="1:11" x14ac:dyDescent="0.2">
      <c r="A5" s="20" t="s">
        <v>13</v>
      </c>
      <c r="B5" s="21">
        <f>VLOOKUP(A5,Ranking!C:E,2,0)</f>
        <v>1136.0293621590661</v>
      </c>
      <c r="C5" s="22">
        <f>VLOOKUP(A5,Ranking!C:F,3,0)</f>
        <v>7.8520593873160502E-2</v>
      </c>
      <c r="D5" s="23">
        <v>311.03019836703299</v>
      </c>
      <c r="E5" s="22">
        <v>2.1497926639722491E-2</v>
      </c>
      <c r="F5" s="21">
        <v>91.704478286994686</v>
      </c>
      <c r="G5" s="22">
        <v>6.3384718175224092E-3</v>
      </c>
      <c r="H5" s="23">
        <v>733.29468550503839</v>
      </c>
      <c r="I5" s="22">
        <v>5.0684195415915602E-2</v>
      </c>
      <c r="J5" s="40"/>
      <c r="K5" s="40"/>
    </row>
    <row r="6" spans="1:11" x14ac:dyDescent="0.2">
      <c r="A6" s="13" t="s">
        <v>14</v>
      </c>
      <c r="B6" s="14">
        <f>VLOOKUP(A6,Ranking!C:E,2,0)</f>
        <v>1659.9059583890908</v>
      </c>
      <c r="C6" s="15">
        <f>VLOOKUP(A6,Ranking!C:F,3,0)</f>
        <v>0.11473013459669665</v>
      </c>
      <c r="D6" s="16">
        <v>422.90719410603401</v>
      </c>
      <c r="E6" s="15">
        <v>2.9230691688572896E-2</v>
      </c>
      <c r="F6" s="14">
        <v>150.60388675899708</v>
      </c>
      <c r="G6" s="15">
        <v>1.0409507906950416E-2</v>
      </c>
      <c r="H6" s="16">
        <v>1086.3948775240597</v>
      </c>
      <c r="I6" s="15">
        <v>7.5089935001173336E-2</v>
      </c>
      <c r="J6" s="40"/>
      <c r="K6" s="40"/>
    </row>
    <row r="7" spans="1:11" x14ac:dyDescent="0.2">
      <c r="A7" s="20" t="s">
        <v>15</v>
      </c>
      <c r="B7" s="21">
        <f>VLOOKUP(A7,Ranking!C:E,2,0)</f>
        <v>1078.4658076690512</v>
      </c>
      <c r="C7" s="22">
        <f>VLOOKUP(A7,Ranking!C:F,3,0)</f>
        <v>7.4541889946515769E-2</v>
      </c>
      <c r="D7" s="23">
        <v>437.46655547501155</v>
      </c>
      <c r="E7" s="22">
        <v>3.0237012246109661E-2</v>
      </c>
      <c r="F7" s="21">
        <v>116.96541650002234</v>
      </c>
      <c r="G7" s="22">
        <v>8.0844688281193969E-3</v>
      </c>
      <c r="H7" s="23">
        <v>524.03383569401728</v>
      </c>
      <c r="I7" s="22">
        <v>3.6220408872286711E-2</v>
      </c>
      <c r="J7" s="40"/>
      <c r="K7" s="40"/>
    </row>
    <row r="8" spans="1:11" x14ac:dyDescent="0.2">
      <c r="A8" s="17" t="s">
        <v>16</v>
      </c>
      <c r="B8" s="6">
        <f>VLOOKUP(A8,Ranking!C:E,2,0)</f>
        <v>1430.2877248931022</v>
      </c>
      <c r="C8" s="18">
        <f>VLOOKUP(A8,Ranking!C:F,3,0)</f>
        <v>9.8859277153412931E-2</v>
      </c>
      <c r="D8" s="19">
        <v>374.29017641105611</v>
      </c>
      <c r="E8" s="18">
        <v>2.5870358559069564E-2</v>
      </c>
      <c r="F8" s="6">
        <v>99.083311209977182</v>
      </c>
      <c r="G8" s="18">
        <v>6.8484853457839168E-3</v>
      </c>
      <c r="H8" s="19">
        <v>956.91423727206893</v>
      </c>
      <c r="I8" s="18">
        <v>6.6140433248559449E-2</v>
      </c>
      <c r="J8" s="40"/>
      <c r="K8" s="40"/>
    </row>
    <row r="9" spans="1:11" x14ac:dyDescent="0.2">
      <c r="A9" s="20" t="s">
        <v>17</v>
      </c>
      <c r="B9" s="21">
        <f>VLOOKUP(A9,Ranking!C:E,2,0)</f>
        <v>1921.6280031101801</v>
      </c>
      <c r="C9" s="22">
        <f>VLOOKUP(A9,Ranking!C:F,3,0)</f>
        <v>0.13281995785807846</v>
      </c>
      <c r="D9" s="23">
        <v>502.62905071310456</v>
      </c>
      <c r="E9" s="22">
        <v>3.4740943213728129E-2</v>
      </c>
      <c r="F9" s="21">
        <v>215.76272117692588</v>
      </c>
      <c r="G9" s="22">
        <v>1.4913185844336624E-2</v>
      </c>
      <c r="H9" s="23">
        <v>1203.2362312201496</v>
      </c>
      <c r="I9" s="22">
        <v>8.3165828800013705E-2</v>
      </c>
      <c r="J9" s="40"/>
      <c r="K9" s="40"/>
    </row>
    <row r="10" spans="1:11" x14ac:dyDescent="0.2">
      <c r="A10" s="17" t="s">
        <v>18</v>
      </c>
      <c r="B10" s="6">
        <f>VLOOKUP(A10,Ranking!C:E,2,0)</f>
        <v>354.54823428001305</v>
      </c>
      <c r="C10" s="18">
        <f>VLOOKUP(A10,Ranking!C:F,3,0)</f>
        <v>2.4505826028508079E-2</v>
      </c>
      <c r="D10" s="19">
        <v>139.54844510199615</v>
      </c>
      <c r="E10" s="18">
        <v>9.6453728648878204E-3</v>
      </c>
      <c r="F10" s="6">
        <v>16.8579928730137</v>
      </c>
      <c r="G10" s="18">
        <v>1.1651984147511875E-3</v>
      </c>
      <c r="H10" s="19">
        <v>198.1417963050032</v>
      </c>
      <c r="I10" s="18">
        <v>1.3695254748869071E-2</v>
      </c>
      <c r="J10" s="40"/>
      <c r="K10" s="40"/>
    </row>
    <row r="11" spans="1:11" x14ac:dyDescent="0.2">
      <c r="A11" s="20" t="s">
        <v>20</v>
      </c>
      <c r="B11" s="21">
        <f>VLOOKUP(A11,Ranking!C:E,2,0)</f>
        <v>381.51506122602348</v>
      </c>
      <c r="C11" s="22">
        <f>VLOOKUP(A11,Ranking!C:F,3,0)</f>
        <v>2.6369731432019122E-2</v>
      </c>
      <c r="D11" s="23">
        <v>147.5153477380052</v>
      </c>
      <c r="E11" s="22">
        <v>1.0196032862900696E-2</v>
      </c>
      <c r="F11" s="21">
        <v>16.24764511500311</v>
      </c>
      <c r="G11" s="22">
        <v>1.1230121209593949E-3</v>
      </c>
      <c r="H11" s="23">
        <v>217.75206837301516</v>
      </c>
      <c r="I11" s="22">
        <v>1.5050686448159031E-2</v>
      </c>
      <c r="J11" s="40"/>
      <c r="K11" s="40"/>
    </row>
    <row r="12" spans="1:11" x14ac:dyDescent="0.2">
      <c r="A12" s="17" t="s">
        <v>21</v>
      </c>
      <c r="B12" s="6">
        <f>VLOOKUP(A12,Ranking!C:E,2,0)</f>
        <v>102.97457624400379</v>
      </c>
      <c r="C12" s="18">
        <f>VLOOKUP(A12,Ranking!C:F,3,0)</f>
        <v>7.1174435713080462E-3</v>
      </c>
      <c r="D12" s="19">
        <v>30.974728274001492</v>
      </c>
      <c r="E12" s="18">
        <v>2.1409253494222846E-3</v>
      </c>
      <c r="F12" s="6">
        <v>2.0779974600008018</v>
      </c>
      <c r="G12" s="18">
        <v>1.4362797306231509E-4</v>
      </c>
      <c r="H12" s="19">
        <v>69.921850510001491</v>
      </c>
      <c r="I12" s="18">
        <v>4.8328902488234465E-3</v>
      </c>
      <c r="J12" s="40"/>
      <c r="K12" s="40"/>
    </row>
    <row r="13" spans="1:11" x14ac:dyDescent="0.2">
      <c r="A13" s="20" t="s">
        <v>22</v>
      </c>
      <c r="B13" s="21">
        <f>VLOOKUP(A13,Ranking!C:E,2,0)</f>
        <v>821.94718189104901</v>
      </c>
      <c r="C13" s="22">
        <f>VLOOKUP(A13,Ranking!C:F,3,0)</f>
        <v>5.6811718961027213E-2</v>
      </c>
      <c r="D13" s="23">
        <v>289.9474935210369</v>
      </c>
      <c r="E13" s="22">
        <v>2.0040722662341172E-2</v>
      </c>
      <c r="F13" s="21">
        <v>60.403103103980072</v>
      </c>
      <c r="G13" s="22">
        <v>4.1749691385548557E-3</v>
      </c>
      <c r="H13" s="23">
        <v>471.59658526603204</v>
      </c>
      <c r="I13" s="22">
        <v>3.2596027160131186E-2</v>
      </c>
      <c r="J13" s="40"/>
      <c r="K13" s="40"/>
    </row>
    <row r="14" spans="1:11" x14ac:dyDescent="0.2">
      <c r="A14" s="17" t="s">
        <v>23</v>
      </c>
      <c r="B14" s="6">
        <f>VLOOKUP(A14,Ranking!C:E,2,0)</f>
        <v>298.83335427801626</v>
      </c>
      <c r="C14" s="18">
        <f>VLOOKUP(A14,Ranking!C:F,3,0)</f>
        <v>2.0654899625501863E-2</v>
      </c>
      <c r="D14" s="19">
        <v>155.83361857200785</v>
      </c>
      <c r="E14" s="18">
        <v>1.077097888774845E-2</v>
      </c>
      <c r="F14" s="6">
        <v>7.2946093210021274</v>
      </c>
      <c r="G14" s="18">
        <v>5.0419212305321918E-4</v>
      </c>
      <c r="H14" s="19">
        <v>135.70512638500628</v>
      </c>
      <c r="I14" s="18">
        <v>9.3797286147001939E-3</v>
      </c>
      <c r="J14" s="40"/>
      <c r="K14" s="40"/>
    </row>
    <row r="15" spans="1:11" x14ac:dyDescent="0.2">
      <c r="A15" s="20" t="s">
        <v>19</v>
      </c>
      <c r="B15" s="21">
        <f>VLOOKUP(A15,Ranking!C:E,2,0)</f>
        <v>1271.7205377660594</v>
      </c>
      <c r="C15" s="22">
        <f>VLOOKUP(A15,Ranking!C:F,3,0)</f>
        <v>8.7899358231644228E-2</v>
      </c>
      <c r="D15" s="23">
        <v>429.77992789400878</v>
      </c>
      <c r="E15" s="22">
        <v>2.9705724426756945E-2</v>
      </c>
      <c r="F15" s="21">
        <v>183.85461685003861</v>
      </c>
      <c r="G15" s="22">
        <v>1.2707746984594259E-2</v>
      </c>
      <c r="H15" s="23">
        <v>658.08599302201196</v>
      </c>
      <c r="I15" s="22">
        <v>4.5485886820293024E-2</v>
      </c>
      <c r="J15" s="40"/>
      <c r="K15" s="40"/>
    </row>
    <row r="16" spans="1:11" x14ac:dyDescent="0.2">
      <c r="A16" s="17" t="s">
        <v>24</v>
      </c>
      <c r="B16" s="6">
        <f>VLOOKUP(A16,Ranking!C:E,2,0)</f>
        <v>1084.3477111300601</v>
      </c>
      <c r="C16" s="18">
        <f>VLOOKUP(A16,Ranking!C:F,3,0)</f>
        <v>7.4948438023746164E-2</v>
      </c>
      <c r="D16" s="19">
        <v>479.34803875103989</v>
      </c>
      <c r="E16" s="18">
        <v>3.313179564578568E-2</v>
      </c>
      <c r="F16" s="6">
        <v>108.02035912798942</v>
      </c>
      <c r="G16" s="18">
        <v>7.4662002864096522E-3</v>
      </c>
      <c r="H16" s="19">
        <v>496.97931325103082</v>
      </c>
      <c r="I16" s="18">
        <v>3.4350442091550831E-2</v>
      </c>
      <c r="J16" s="40"/>
      <c r="K16" s="40"/>
    </row>
    <row r="17" spans="1:11" x14ac:dyDescent="0.2">
      <c r="A17" s="20" t="s">
        <v>25</v>
      </c>
      <c r="B17" s="21">
        <f>VLOOKUP(A17,Ranking!C:E,2,0)</f>
        <v>2031.8827289751434</v>
      </c>
      <c r="C17" s="22">
        <f>VLOOKUP(A17,Ranking!C:F,3,0)</f>
        <v>0.14044059412031903</v>
      </c>
      <c r="D17" s="23">
        <v>420.88392643506836</v>
      </c>
      <c r="E17" s="22">
        <v>2.9090846553948307E-2</v>
      </c>
      <c r="F17" s="21">
        <v>185.77847191995465</v>
      </c>
      <c r="G17" s="22">
        <v>1.2840720873868228E-2</v>
      </c>
      <c r="H17" s="23">
        <v>1425.2203306201204</v>
      </c>
      <c r="I17" s="22">
        <v>9.8509026692502499E-2</v>
      </c>
      <c r="J17" s="40"/>
      <c r="K17" s="40"/>
    </row>
    <row r="18" spans="1:11" x14ac:dyDescent="0.2">
      <c r="A18" s="17" t="s">
        <v>26</v>
      </c>
      <c r="B18" s="6">
        <f>VLOOKUP(A18,Ranking!C:E,2,0)</f>
        <v>786.15794849504266</v>
      </c>
      <c r="C18" s="18">
        <f>VLOOKUP(A18,Ranking!C:F,3,0)</f>
        <v>5.4338022457990798E-2</v>
      </c>
      <c r="D18" s="19">
        <v>130.15931929201258</v>
      </c>
      <c r="E18" s="18">
        <v>8.9964109990179272E-3</v>
      </c>
      <c r="F18" s="6">
        <v>74.603116813001861</v>
      </c>
      <c r="G18" s="18">
        <v>5.1564521411775407E-3</v>
      </c>
      <c r="H18" s="19">
        <v>581.39551239002822</v>
      </c>
      <c r="I18" s="18">
        <v>4.018515931779533E-2</v>
      </c>
      <c r="J18" s="40"/>
      <c r="K18" s="40"/>
    </row>
    <row r="19" spans="1:11" x14ac:dyDescent="0.2">
      <c r="A19" s="20" t="s">
        <v>27</v>
      </c>
      <c r="B19" s="21">
        <f>VLOOKUP(A19,Ranking!C:E,2,0)</f>
        <v>1728.707521072077</v>
      </c>
      <c r="C19" s="22">
        <f>VLOOKUP(A19,Ranking!C:F,3,0)</f>
        <v>0.11948559228222883</v>
      </c>
      <c r="D19" s="23">
        <v>416.70930181300514</v>
      </c>
      <c r="E19" s="22">
        <v>2.880230295160785E-2</v>
      </c>
      <c r="F19" s="21">
        <v>124.42028453001717</v>
      </c>
      <c r="G19" s="22">
        <v>8.5997377854716284E-3</v>
      </c>
      <c r="H19" s="23">
        <v>1187.5779347290547</v>
      </c>
      <c r="I19" s="22">
        <v>8.2083551545149347E-2</v>
      </c>
      <c r="J19" s="40"/>
      <c r="K19" s="40"/>
    </row>
    <row r="20" spans="1:11" x14ac:dyDescent="0.2">
      <c r="A20" s="43" t="s">
        <v>28</v>
      </c>
      <c r="B20" s="45">
        <f>VLOOKUP(A20,Ranking!C:E,2,0)</f>
        <v>1363.5054944400815</v>
      </c>
      <c r="C20" s="44">
        <f>VLOOKUP(A20,Ranking!C:F,3,0)</f>
        <v>9.4243392590905278E-2</v>
      </c>
      <c r="D20" s="45">
        <v>303.50635311302676</v>
      </c>
      <c r="E20" s="44">
        <v>2.0977890083245188E-2</v>
      </c>
      <c r="F20" s="42">
        <v>94.928915471995992</v>
      </c>
      <c r="G20" s="44">
        <v>6.5613399326491101E-3</v>
      </c>
      <c r="H20" s="45">
        <v>965.07022585505877</v>
      </c>
      <c r="I20" s="44">
        <v>6.6704162575010981E-2</v>
      </c>
      <c r="J20" s="40"/>
      <c r="K20" s="40"/>
    </row>
  </sheetData>
  <mergeCells count="4">
    <mergeCell ref="B2:C2"/>
    <mergeCell ref="D2:E2"/>
    <mergeCell ref="F2:G2"/>
    <mergeCell ref="H2:I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I28" sqref="I28"/>
    </sheetView>
  </sheetViews>
  <sheetFormatPr defaultColWidth="9.140625" defaultRowHeight="12" x14ac:dyDescent="0.2"/>
  <cols>
    <col min="1" max="1" width="38.7109375" style="1" customWidth="1"/>
    <col min="2" max="2" width="10.28515625" style="32" customWidth="1"/>
    <col min="3" max="3" width="9.7109375" style="25" bestFit="1" customWidth="1"/>
    <col min="4" max="4" width="8.140625" style="25" customWidth="1"/>
    <col min="5" max="5" width="9.7109375" style="25" bestFit="1" customWidth="1"/>
    <col min="6" max="6" width="8.140625" style="25" customWidth="1"/>
    <col min="7" max="7" width="9.7109375" style="25" bestFit="1" customWidth="1"/>
    <col min="8" max="8" width="8.140625" style="25" customWidth="1"/>
    <col min="9" max="9" width="9.7109375" style="25" bestFit="1" customWidth="1"/>
    <col min="10" max="10" width="8.140625" style="25" customWidth="1"/>
    <col min="11" max="11" width="9.7109375" style="25" bestFit="1" customWidth="1"/>
    <col min="12" max="12" width="8.140625" style="25" customWidth="1"/>
    <col min="13" max="16384" width="9.140625" style="27"/>
  </cols>
  <sheetData>
    <row r="1" spans="1:14" x14ac:dyDescent="0.2">
      <c r="A1" s="64" t="s">
        <v>29</v>
      </c>
    </row>
    <row r="2" spans="1:14" s="25" customFormat="1" ht="12.75" customHeight="1" x14ac:dyDescent="0.2">
      <c r="A2" s="65"/>
      <c r="B2" s="74" t="s">
        <v>5</v>
      </c>
      <c r="C2" s="81" t="s">
        <v>9</v>
      </c>
      <c r="D2" s="82"/>
      <c r="E2" s="81" t="s">
        <v>4</v>
      </c>
      <c r="F2" s="82"/>
      <c r="G2" s="81" t="s">
        <v>10</v>
      </c>
      <c r="H2" s="82"/>
      <c r="I2" s="81" t="s">
        <v>11</v>
      </c>
      <c r="J2" s="82"/>
      <c r="K2" s="81" t="s">
        <v>12</v>
      </c>
      <c r="L2" s="82"/>
      <c r="N2" s="39"/>
    </row>
    <row r="3" spans="1:14" s="25" customFormat="1" ht="12.75" customHeight="1" x14ac:dyDescent="0.2">
      <c r="A3" s="70" t="s">
        <v>30</v>
      </c>
      <c r="B3" s="69"/>
      <c r="C3" s="71" t="s">
        <v>2</v>
      </c>
      <c r="D3" s="72" t="s">
        <v>3</v>
      </c>
      <c r="E3" s="71" t="s">
        <v>2</v>
      </c>
      <c r="F3" s="72" t="s">
        <v>3</v>
      </c>
      <c r="G3" s="71" t="s">
        <v>2</v>
      </c>
      <c r="H3" s="72" t="s">
        <v>3</v>
      </c>
      <c r="I3" s="71" t="s">
        <v>2</v>
      </c>
      <c r="J3" s="72" t="s">
        <v>3</v>
      </c>
      <c r="K3" s="71" t="s">
        <v>2</v>
      </c>
      <c r="L3" s="72" t="s">
        <v>3</v>
      </c>
      <c r="N3" s="39"/>
    </row>
    <row r="4" spans="1:14" ht="12.75" x14ac:dyDescent="0.2">
      <c r="A4" s="66" t="s">
        <v>13</v>
      </c>
      <c r="B4" s="36">
        <f>VLOOKUP(A4,Platformen!A:C,3,0)</f>
        <v>7.8520593873160502E-2</v>
      </c>
      <c r="C4" s="37">
        <v>554.58489177200272</v>
      </c>
      <c r="D4" s="38">
        <v>0.48817830792506411</v>
      </c>
      <c r="E4" s="37">
        <v>581.44447038700218</v>
      </c>
      <c r="F4" s="38">
        <v>0.51182169207488215</v>
      </c>
      <c r="G4" s="37">
        <v>270.01189866700207</v>
      </c>
      <c r="H4" s="38">
        <v>0.2376803871986499</v>
      </c>
      <c r="I4" s="37">
        <v>279.64539860299413</v>
      </c>
      <c r="J4" s="38">
        <v>0.24616036162262364</v>
      </c>
      <c r="K4" s="37">
        <v>586.37206488899017</v>
      </c>
      <c r="L4" s="38">
        <v>0.51615925117865646</v>
      </c>
      <c r="M4" s="26"/>
      <c r="N4" s="39"/>
    </row>
    <row r="5" spans="1:14" ht="12.75" x14ac:dyDescent="0.2">
      <c r="A5" s="67" t="s">
        <v>14</v>
      </c>
      <c r="B5" s="24">
        <f>VLOOKUP(A5,Platformen!A:C,3,0)</f>
        <v>0.11473013459669665</v>
      </c>
      <c r="C5" s="28">
        <v>787.80882949399336</v>
      </c>
      <c r="D5" s="29">
        <v>0.47461051965772078</v>
      </c>
      <c r="E5" s="28">
        <v>872.09712889499872</v>
      </c>
      <c r="F5" s="29">
        <v>0.52538948034221977</v>
      </c>
      <c r="G5" s="28">
        <v>428.48419114300549</v>
      </c>
      <c r="H5" s="29">
        <v>0.25813763061543665</v>
      </c>
      <c r="I5" s="28">
        <v>458.84960897498854</v>
      </c>
      <c r="J5" s="29">
        <v>0.27643108734924593</v>
      </c>
      <c r="K5" s="28">
        <v>772.57215827099026</v>
      </c>
      <c r="L5" s="29">
        <v>0.4654312820352533</v>
      </c>
      <c r="M5" s="26"/>
      <c r="N5" s="39"/>
    </row>
    <row r="6" spans="1:14" ht="12.75" x14ac:dyDescent="0.2">
      <c r="A6" s="66" t="s">
        <v>15</v>
      </c>
      <c r="B6" s="33">
        <f>VLOOKUP(A6,Platformen!A:C,3,0)</f>
        <v>7.4541889946515769E-2</v>
      </c>
      <c r="C6" s="34">
        <v>581.82248236800592</v>
      </c>
      <c r="D6" s="35">
        <v>0.53949089366637548</v>
      </c>
      <c r="E6" s="34">
        <v>496.64332530099807</v>
      </c>
      <c r="F6" s="35">
        <v>0.46050910633358072</v>
      </c>
      <c r="G6" s="34">
        <v>271.82783965099799</v>
      </c>
      <c r="H6" s="35">
        <v>0.25205049406110963</v>
      </c>
      <c r="I6" s="34">
        <v>292.3115512489972</v>
      </c>
      <c r="J6" s="35">
        <v>0.27104387470640967</v>
      </c>
      <c r="K6" s="34">
        <v>514.32641676898766</v>
      </c>
      <c r="L6" s="35">
        <v>0.47690563123241736</v>
      </c>
      <c r="M6" s="26"/>
      <c r="N6" s="39"/>
    </row>
    <row r="7" spans="1:14" ht="12.75" x14ac:dyDescent="0.2">
      <c r="A7" s="67" t="s">
        <v>16</v>
      </c>
      <c r="B7" s="24">
        <f>VLOOKUP(A7,Platformen!A:C,3,0)</f>
        <v>9.8859277153412931E-2</v>
      </c>
      <c r="C7" s="28">
        <v>697.64651787899049</v>
      </c>
      <c r="D7" s="29">
        <v>0.48776655615298081</v>
      </c>
      <c r="E7" s="28">
        <v>732.64120701399088</v>
      </c>
      <c r="F7" s="29">
        <v>0.5122334438469347</v>
      </c>
      <c r="G7" s="28">
        <v>389.28569208700515</v>
      </c>
      <c r="H7" s="29">
        <v>0.27217299380521487</v>
      </c>
      <c r="I7" s="28">
        <v>467.84056226299396</v>
      </c>
      <c r="J7" s="29">
        <v>0.32709541871930681</v>
      </c>
      <c r="K7" s="28">
        <v>573.16147054298972</v>
      </c>
      <c r="L7" s="29">
        <v>0.40073158747539916</v>
      </c>
      <c r="M7" s="26"/>
      <c r="N7" s="39"/>
    </row>
    <row r="8" spans="1:14" ht="12.75" x14ac:dyDescent="0.2">
      <c r="A8" s="66" t="s">
        <v>17</v>
      </c>
      <c r="B8" s="33">
        <f>VLOOKUP(A8,Platformen!A:C,3,0)</f>
        <v>0.13281995785807846</v>
      </c>
      <c r="C8" s="34">
        <v>986.61693345898448</v>
      </c>
      <c r="D8" s="35">
        <v>0.51342764149051323</v>
      </c>
      <c r="E8" s="34">
        <v>935.01106965098984</v>
      </c>
      <c r="F8" s="35">
        <v>0.48657235850937963</v>
      </c>
      <c r="G8" s="34">
        <v>509.49383251700266</v>
      </c>
      <c r="H8" s="35">
        <v>0.26513655696751931</v>
      </c>
      <c r="I8" s="34">
        <v>466.73179271498685</v>
      </c>
      <c r="J8" s="35">
        <v>0.24288352998581167</v>
      </c>
      <c r="K8" s="34">
        <v>945.40237787798401</v>
      </c>
      <c r="L8" s="35">
        <v>0.49197991304656147</v>
      </c>
      <c r="M8" s="26"/>
      <c r="N8" s="39"/>
    </row>
    <row r="9" spans="1:14" ht="12.75" x14ac:dyDescent="0.2">
      <c r="A9" s="67" t="s">
        <v>18</v>
      </c>
      <c r="B9" s="24">
        <f>VLOOKUP(A9,Platformen!A:C,3,0)</f>
        <v>2.4505826028508079E-2</v>
      </c>
      <c r="C9" s="28">
        <v>194.35509115899762</v>
      </c>
      <c r="D9" s="29">
        <v>0.54817672848851651</v>
      </c>
      <c r="E9" s="28">
        <v>160.19314312099837</v>
      </c>
      <c r="F9" s="29">
        <v>0.45182327151143553</v>
      </c>
      <c r="G9" s="28">
        <v>82.805098279000362</v>
      </c>
      <c r="H9" s="29">
        <v>0.23355101019514046</v>
      </c>
      <c r="I9" s="28">
        <v>79.33508475399934</v>
      </c>
      <c r="J9" s="29">
        <v>0.22376386929441747</v>
      </c>
      <c r="K9" s="28">
        <v>192.40805124699563</v>
      </c>
      <c r="L9" s="29">
        <v>0.54268512051039219</v>
      </c>
      <c r="M9" s="26"/>
      <c r="N9" s="39"/>
    </row>
    <row r="10" spans="1:14" ht="12.75" x14ac:dyDescent="0.2">
      <c r="A10" s="66" t="s">
        <v>20</v>
      </c>
      <c r="B10" s="33">
        <f>VLOOKUP(A10,Platformen!A:C,3,0)</f>
        <v>2.6369731432019122E-2</v>
      </c>
      <c r="C10" s="34">
        <v>194.83238363499973</v>
      </c>
      <c r="D10" s="35">
        <v>0.51068071338754795</v>
      </c>
      <c r="E10" s="34">
        <v>186.68267759099555</v>
      </c>
      <c r="F10" s="35">
        <v>0.48931928661237806</v>
      </c>
      <c r="G10" s="34">
        <v>146.92427937400166</v>
      </c>
      <c r="H10" s="35">
        <v>0.3851074159480124</v>
      </c>
      <c r="I10" s="34">
        <v>64.974922860998575</v>
      </c>
      <c r="J10" s="35">
        <v>0.17030762206922428</v>
      </c>
      <c r="K10" s="34">
        <v>169.61585899099543</v>
      </c>
      <c r="L10" s="35">
        <v>0.44458496198269037</v>
      </c>
      <c r="M10" s="26"/>
      <c r="N10" s="39"/>
    </row>
    <row r="11" spans="1:14" ht="12.75" x14ac:dyDescent="0.2">
      <c r="A11" s="67" t="s">
        <v>21</v>
      </c>
      <c r="B11" s="24">
        <f>VLOOKUP(A11,Platformen!A:C,3,0)</f>
        <v>7.1174435713080462E-3</v>
      </c>
      <c r="C11" s="28">
        <v>52.21555137299908</v>
      </c>
      <c r="D11" s="29">
        <v>0.5070722626648303</v>
      </c>
      <c r="E11" s="28">
        <v>50.759024870999745</v>
      </c>
      <c r="F11" s="29">
        <v>0.49292773733512152</v>
      </c>
      <c r="G11" s="28">
        <v>20.169764119000121</v>
      </c>
      <c r="H11" s="29">
        <v>0.19587130003047337</v>
      </c>
      <c r="I11" s="28">
        <v>21.320368034999706</v>
      </c>
      <c r="J11" s="29">
        <v>0.20704496986207496</v>
      </c>
      <c r="K11" s="28">
        <v>61.484444089998725</v>
      </c>
      <c r="L11" s="29">
        <v>0.59708373010740079</v>
      </c>
      <c r="M11" s="26"/>
      <c r="N11" s="39"/>
    </row>
    <row r="12" spans="1:14" ht="12.75" x14ac:dyDescent="0.2">
      <c r="A12" s="66" t="s">
        <v>22</v>
      </c>
      <c r="B12" s="33">
        <f>VLOOKUP(A12,Platformen!A:C,3,0)</f>
        <v>5.6811718961027213E-2</v>
      </c>
      <c r="C12" s="34">
        <v>453.34005641099674</v>
      </c>
      <c r="D12" s="35">
        <v>0.55154402423766447</v>
      </c>
      <c r="E12" s="34">
        <v>368.60712547999623</v>
      </c>
      <c r="F12" s="35">
        <v>0.44845597576226731</v>
      </c>
      <c r="G12" s="34">
        <v>230.70263462599888</v>
      </c>
      <c r="H12" s="35">
        <v>0.28067817459416639</v>
      </c>
      <c r="I12" s="34">
        <v>174.64789776399905</v>
      </c>
      <c r="J12" s="35">
        <v>0.21248068198517045</v>
      </c>
      <c r="K12" s="34">
        <v>416.59664950098903</v>
      </c>
      <c r="L12" s="35">
        <v>0.50684114342058761</v>
      </c>
      <c r="M12" s="26"/>
      <c r="N12" s="39"/>
    </row>
    <row r="13" spans="1:14" ht="12.75" x14ac:dyDescent="0.2">
      <c r="A13" s="67" t="s">
        <v>23</v>
      </c>
      <c r="B13" s="24">
        <f>VLOOKUP(A13,Platformen!A:C,3,0)</f>
        <v>2.0654899625501863E-2</v>
      </c>
      <c r="C13" s="28">
        <v>118.42268578399965</v>
      </c>
      <c r="D13" s="29">
        <v>0.39628336023637589</v>
      </c>
      <c r="E13" s="28">
        <v>180.41066849400121</v>
      </c>
      <c r="F13" s="29">
        <v>0.60371663976357259</v>
      </c>
      <c r="G13" s="28">
        <v>55.017388214999905</v>
      </c>
      <c r="H13" s="29">
        <v>0.18410725385030177</v>
      </c>
      <c r="I13" s="28">
        <v>89.172074471998442</v>
      </c>
      <c r="J13" s="29">
        <v>0.29840067447437008</v>
      </c>
      <c r="K13" s="28">
        <v>154.64389159099943</v>
      </c>
      <c r="L13" s="29">
        <v>0.51749207167526623</v>
      </c>
      <c r="M13" s="26"/>
      <c r="N13" s="39"/>
    </row>
    <row r="14" spans="1:14" ht="12.75" x14ac:dyDescent="0.2">
      <c r="A14" s="66" t="s">
        <v>19</v>
      </c>
      <c r="B14" s="33">
        <f>VLOOKUP(A14,Platformen!A:C,3,0)</f>
        <v>8.7899358231644228E-2</v>
      </c>
      <c r="C14" s="34">
        <v>678.16058573299938</v>
      </c>
      <c r="D14" s="35">
        <v>0.53326227389885172</v>
      </c>
      <c r="E14" s="34">
        <v>593.55995203299221</v>
      </c>
      <c r="F14" s="35">
        <v>0.46673772610109493</v>
      </c>
      <c r="G14" s="34">
        <v>304.66793176900154</v>
      </c>
      <c r="H14" s="35">
        <v>0.2395714488532126</v>
      </c>
      <c r="I14" s="34">
        <v>251.17706875999698</v>
      </c>
      <c r="J14" s="35">
        <v>0.19750964248892433</v>
      </c>
      <c r="K14" s="34">
        <v>715.87553723698659</v>
      </c>
      <c r="L14" s="35">
        <v>0.5629189086578047</v>
      </c>
      <c r="M14" s="26"/>
      <c r="N14" s="39"/>
    </row>
    <row r="15" spans="1:14" ht="12.75" x14ac:dyDescent="0.2">
      <c r="A15" s="67" t="s">
        <v>24</v>
      </c>
      <c r="B15" s="24">
        <f>VLOOKUP(A15,Platformen!A:C,3,0)</f>
        <v>7.4948438023746164E-2</v>
      </c>
      <c r="C15" s="28">
        <v>509.1936870619918</v>
      </c>
      <c r="D15" s="29">
        <v>0.46958524635177423</v>
      </c>
      <c r="E15" s="28">
        <v>575.15402406798796</v>
      </c>
      <c r="F15" s="29">
        <v>0.5304147536481516</v>
      </c>
      <c r="G15" s="28">
        <v>315.56384517900244</v>
      </c>
      <c r="H15" s="29">
        <v>0.29101720964591282</v>
      </c>
      <c r="I15" s="28">
        <v>241.24228653299909</v>
      </c>
      <c r="J15" s="29">
        <v>0.22247687163150542</v>
      </c>
      <c r="K15" s="28">
        <v>527.54157941799645</v>
      </c>
      <c r="L15" s="29">
        <v>0.48650591872252441</v>
      </c>
      <c r="M15" s="26"/>
      <c r="N15" s="39"/>
    </row>
    <row r="16" spans="1:14" ht="12.75" x14ac:dyDescent="0.2">
      <c r="A16" s="66" t="s">
        <v>25</v>
      </c>
      <c r="B16" s="33">
        <f>VLOOKUP(A16,Platformen!A:C,3,0)</f>
        <v>0.14044059412031903</v>
      </c>
      <c r="C16" s="34">
        <v>941.92333572898337</v>
      </c>
      <c r="D16" s="35">
        <v>0.46357170239055967</v>
      </c>
      <c r="E16" s="34">
        <v>1089.9593932460066</v>
      </c>
      <c r="F16" s="35">
        <v>0.53642829760936472</v>
      </c>
      <c r="G16" s="34">
        <v>621.26343921301623</v>
      </c>
      <c r="H16" s="35">
        <v>0.30575752741713291</v>
      </c>
      <c r="I16" s="34">
        <v>472.96702997299423</v>
      </c>
      <c r="J16" s="35">
        <v>0.23277279895555439</v>
      </c>
      <c r="K16" s="34">
        <v>937.652259788989</v>
      </c>
      <c r="L16" s="35">
        <v>0.46146967362724184</v>
      </c>
      <c r="M16" s="26"/>
      <c r="N16" s="39"/>
    </row>
    <row r="17" spans="1:14" ht="12.75" x14ac:dyDescent="0.2">
      <c r="A17" s="67" t="s">
        <v>26</v>
      </c>
      <c r="B17" s="24">
        <f>VLOOKUP(A17,Platformen!A:C,3,0)</f>
        <v>5.4338022457990798E-2</v>
      </c>
      <c r="C17" s="28">
        <v>342.72547596999948</v>
      </c>
      <c r="D17" s="29">
        <v>0.43594989610686435</v>
      </c>
      <c r="E17" s="28">
        <v>443.43247252499492</v>
      </c>
      <c r="F17" s="29">
        <v>0.5640501038930742</v>
      </c>
      <c r="G17" s="28">
        <v>176.90708384699977</v>
      </c>
      <c r="H17" s="29">
        <v>0.2250274059883976</v>
      </c>
      <c r="I17" s="28">
        <v>242.73656734899802</v>
      </c>
      <c r="J17" s="29">
        <v>0.30876310264835877</v>
      </c>
      <c r="K17" s="28">
        <v>366.51429729899303</v>
      </c>
      <c r="L17" s="29">
        <v>0.46620949136317763</v>
      </c>
      <c r="M17" s="26"/>
      <c r="N17" s="39"/>
    </row>
    <row r="18" spans="1:14" ht="12.75" x14ac:dyDescent="0.2">
      <c r="A18" s="66" t="s">
        <v>27</v>
      </c>
      <c r="B18" s="33">
        <f>VLOOKUP(A18,Platformen!A:C,3,0)</f>
        <v>0.11948559228222883</v>
      </c>
      <c r="C18" s="34">
        <v>795.41479464399299</v>
      </c>
      <c r="D18" s="35">
        <v>0.46012109333029794</v>
      </c>
      <c r="E18" s="34">
        <v>933.29272642798696</v>
      </c>
      <c r="F18" s="35">
        <v>0.539878906669646</v>
      </c>
      <c r="G18" s="34">
        <v>540.07004212200104</v>
      </c>
      <c r="H18" s="35">
        <v>0.31241261783084662</v>
      </c>
      <c r="I18" s="34">
        <v>498.8154946459947</v>
      </c>
      <c r="J18" s="35">
        <v>0.28854822956786164</v>
      </c>
      <c r="K18" s="34">
        <v>689.82198430398785</v>
      </c>
      <c r="L18" s="35">
        <v>0.39903915260123768</v>
      </c>
      <c r="M18" s="26"/>
      <c r="N18" s="39"/>
    </row>
    <row r="19" spans="1:14" ht="12.75" x14ac:dyDescent="0.2">
      <c r="A19" s="68" t="s">
        <v>28</v>
      </c>
      <c r="B19" s="46">
        <f>VLOOKUP(A19,Platformen!A:C,3,0)</f>
        <v>9.4243392590905278E-2</v>
      </c>
      <c r="C19" s="30">
        <v>727.81696824899814</v>
      </c>
      <c r="D19" s="31">
        <v>0.53378367099860746</v>
      </c>
      <c r="E19" s="30">
        <v>635.68852619100517</v>
      </c>
      <c r="F19" s="31">
        <v>0.46621632900133503</v>
      </c>
      <c r="G19" s="30">
        <v>383.7723277130018</v>
      </c>
      <c r="H19" s="31">
        <v>0.2814600522534722</v>
      </c>
      <c r="I19" s="30">
        <v>393.03974448399885</v>
      </c>
      <c r="J19" s="31">
        <v>0.28825681017545085</v>
      </c>
      <c r="K19" s="30">
        <v>586.69342224299567</v>
      </c>
      <c r="L19" s="31">
        <v>0.43028313757101438</v>
      </c>
      <c r="M19" s="26"/>
      <c r="N19" s="39"/>
    </row>
  </sheetData>
  <mergeCells count="5">
    <mergeCell ref="C2:D2"/>
    <mergeCell ref="E2:F2"/>
    <mergeCell ref="G2:H2"/>
    <mergeCell ref="I2:J2"/>
    <mergeCell ref="K2:L2"/>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D068FF23D9D28448D14848C134603B0" ma:contentTypeVersion="9" ma:contentTypeDescription="Een nieuw document maken." ma:contentTypeScope="" ma:versionID="d3c62e152673d9f712abcaf3648dc569">
  <xsd:schema xmlns:xsd="http://www.w3.org/2001/XMLSchema" xmlns:xs="http://www.w3.org/2001/XMLSchema" xmlns:p="http://schemas.microsoft.com/office/2006/metadata/properties" xmlns:ns2="944b2fe9-e687-4c50-bc3d-87b4aa1620ab" xmlns:ns3="12b3a870-1d2f-4fd5-9e6c-a0fb86b76e61" targetNamespace="http://schemas.microsoft.com/office/2006/metadata/properties" ma:root="true" ma:fieldsID="cfde57d8c470d5d1b6207d054ae60ee7" ns2:_="" ns3:_="">
    <xsd:import namespace="944b2fe9-e687-4c50-bc3d-87b4aa1620ab"/>
    <xsd:import namespace="12b3a870-1d2f-4fd5-9e6c-a0fb86b76e61"/>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4b2fe9-e687-4c50-bc3d-87b4aa1620ab"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2b3a870-1d2f-4fd5-9e6c-a0fb86b76e61"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F09A26-9023-4798-A4A9-90737409C1AB}">
  <ds:schemaRefs>
    <ds:schemaRef ds:uri="http://schemas.microsoft.com/sharepoint/v3/contenttype/forms"/>
  </ds:schemaRefs>
</ds:datastoreItem>
</file>

<file path=customXml/itemProps2.xml><?xml version="1.0" encoding="utf-8"?>
<ds:datastoreItem xmlns:ds="http://schemas.openxmlformats.org/officeDocument/2006/customXml" ds:itemID="{1F480E75-6D1D-44D0-B504-9E00170BB20C}">
  <ds:schemaRefs>
    <ds:schemaRef ds:uri="http://purl.org/dc/elements/1.1/"/>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12b3a870-1d2f-4fd5-9e6c-a0fb86b76e61"/>
    <ds:schemaRef ds:uri="944b2fe9-e687-4c50-bc3d-87b4aa1620ab"/>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68BE7D5C-1F22-467A-BE0A-E0E1D95AA9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4b2fe9-e687-4c50-bc3d-87b4aa1620ab"/>
    <ds:schemaRef ds:uri="12b3a870-1d2f-4fd5-9e6c-a0fb86b76e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3</vt:i4>
      </vt:variant>
    </vt:vector>
  </HeadingPairs>
  <TitlesOfParts>
    <vt:vector size="3" baseType="lpstr">
      <vt:lpstr>Ranking</vt:lpstr>
      <vt:lpstr>Platformen</vt:lpstr>
      <vt:lpstr>Profiel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NOM Mediamerken NRM 2018 - tabellen</dc:title>
  <dc:creator>Lichthart, Bart (GfK)</dc:creator>
  <cp:lastModifiedBy>Erik Grimm</cp:lastModifiedBy>
  <cp:lastPrinted>2016-11-30T09:05:48Z</cp:lastPrinted>
  <dcterms:created xsi:type="dcterms:W3CDTF">2012-01-27T13:32:47Z</dcterms:created>
  <dcterms:modified xsi:type="dcterms:W3CDTF">2018-10-04T12:33:41Z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0x0101003D068FF23D9D28448D14848C134603B0</vt:lpwstr>
  </property>
  <property fmtid="{D5CDD505-2E9C-101B-9397-08002B2CF9AE}" pid="3" name="Clients">
    <vt:lpwstr>4;#Not applicable|457da623-78f9-49de-8564-b1618c49ba59</vt:lpwstr>
  </property>
  <property fmtid="{D5CDD505-2E9C-101B-9397-08002B2CF9AE}" pid="4" name="Countries">
    <vt:lpwstr>3;#Global|3eaca359-c4b3-4b51-a927-e9852da92384</vt:lpwstr>
  </property>
  <property fmtid="{D5CDD505-2E9C-101B-9397-08002B2CF9AE}" pid="5" name="TaxKeyword">
    <vt:lpwstr/>
  </property>
  <property fmtid="{D5CDD505-2E9C-101B-9397-08002B2CF9AE}" pid="6" name="Solutions">
    <vt:lpwstr>64;#Not applicable|15480a47-f0f1-4795-a643-bf3b2e95805c</vt:lpwstr>
  </property>
  <property fmtid="{D5CDD505-2E9C-101B-9397-08002B2CF9AE}" pid="7" name="GfK sector">
    <vt:lpwstr>68;#Cross Sector|d51dcd69-a6f7-4fb6-bc11-144a9da6fd82</vt:lpwstr>
  </property>
  <property fmtid="{D5CDD505-2E9C-101B-9397-08002B2CF9AE}" pid="8" name="Support Services">
    <vt:lpwstr>25;#Corporate Design Guidelines|1cd61861-7629-4907-97f6-83d66b33e039</vt:lpwstr>
  </property>
  <property fmtid="{D5CDD505-2E9C-101B-9397-08002B2CF9AE}" pid="9" name="Languages">
    <vt:lpwstr>73;#English|914398da-6a81-430b-8d1c-6a7bd1227f71</vt:lpwstr>
  </property>
  <property fmtid="{D5CDD505-2E9C-101B-9397-08002B2CF9AE}" pid="10" name="Industries">
    <vt:lpwstr>6;#Not applicable|1b0d69d1-6137-41de-9ae5-e5925610d8cb</vt:lpwstr>
  </property>
  <property fmtid="{D5CDD505-2E9C-101B-9397-08002B2CF9AE}" pid="11" name="Methodology">
    <vt:lpwstr/>
  </property>
  <property fmtid="{D5CDD505-2E9C-101B-9397-08002B2CF9AE}" pid="12" name="Order">
    <vt:r8>3100</vt:r8>
  </property>
  <property fmtid="{D5CDD505-2E9C-101B-9397-08002B2CF9AE}" pid="13" name="FunctionalArea">
    <vt:lpwstr/>
  </property>
  <property fmtid="{D5CDD505-2E9C-101B-9397-08002B2CF9AE}" pid="14" name="ExpertContent">
    <vt:lpwstr/>
  </property>
  <property fmtid="{D5CDD505-2E9C-101B-9397-08002B2CF9AE}" pid="15" name="Products">
    <vt:lpwstr>5;#Not applicable|15480a47-f0f1-4795-a643-bf3b2e95805c</vt:lpwstr>
  </property>
  <property fmtid="{D5CDD505-2E9C-101B-9397-08002B2CF9AE}" pid="16" name="gNetLanguages">
    <vt:lpwstr>8;#English|914398da-6a81-430b-8d1c-6a7bd1227f71</vt:lpwstr>
  </property>
</Properties>
</file>